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b765aa61521e0f9/文件/[ course_114CED2/"/>
    </mc:Choice>
  </mc:AlternateContent>
  <xr:revisionPtr revIDLastSave="220" documentId="13_ncr:1_{04844AB5-F6C1-453D-BEA9-2480EDA0BDB7}" xr6:coauthVersionLast="47" xr6:coauthVersionMax="47" xr10:uidLastSave="{AF72918A-C48F-4C4A-BBEF-53216FF2CAA1}"/>
  <bookViews>
    <workbookView xWindow="-120" yWindow="-120" windowWidth="29040" windowHeight="15720" tabRatio="500" xr2:uid="{00000000-000D-0000-FFFF-FFFF00000000}"/>
  </bookViews>
  <sheets>
    <sheet name="grade" sheetId="1" r:id="rId1"/>
    <sheet name="roll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" i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" i="1"/>
  <c r="T19" i="1"/>
  <c r="T14" i="1"/>
  <c r="T3" i="1"/>
  <c r="T4" i="1"/>
  <c r="T5" i="1"/>
  <c r="T6" i="1"/>
  <c r="T7" i="1"/>
  <c r="T8" i="1"/>
  <c r="T9" i="1"/>
  <c r="T10" i="1"/>
  <c r="T11" i="1"/>
  <c r="T12" i="1"/>
  <c r="T13" i="1"/>
  <c r="T15" i="1"/>
  <c r="T16" i="1"/>
  <c r="T17" i="1"/>
  <c r="T18" i="1"/>
  <c r="T2" i="1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R3" i="2"/>
  <c r="R2" i="2"/>
</calcChain>
</file>

<file path=xl/sharedStrings.xml><?xml version="1.0" encoding="utf-8"?>
<sst xmlns="http://schemas.openxmlformats.org/spreadsheetml/2006/main" count="391" uniqueCount="95">
  <si>
    <t>Student ID</t>
  </si>
  <si>
    <t>Dept.</t>
  </si>
  <si>
    <t>2/25</t>
  </si>
  <si>
    <t>3/4</t>
  </si>
  <si>
    <t>3/11</t>
  </si>
  <si>
    <t>3/18</t>
  </si>
  <si>
    <t>3/25</t>
  </si>
  <si>
    <t>4/1</t>
  </si>
  <si>
    <t>李宇恒</t>
  </si>
  <si>
    <t>C24105311</t>
  </si>
  <si>
    <t>物理系</t>
  </si>
  <si>
    <t>陳昱瑋</t>
  </si>
  <si>
    <t>L26111188</t>
  </si>
  <si>
    <t>物理所</t>
  </si>
  <si>
    <t>涂育銘</t>
  </si>
  <si>
    <t>L26111235</t>
  </si>
  <si>
    <t>彭姵勻</t>
  </si>
  <si>
    <t>C24116142</t>
  </si>
  <si>
    <t>徐偉翔</t>
  </si>
  <si>
    <t>C24114035</t>
  </si>
  <si>
    <t>柯智瀚</t>
  </si>
  <si>
    <t>C24111150</t>
  </si>
  <si>
    <t>吳昱賢</t>
  </si>
  <si>
    <t>F84111316</t>
  </si>
  <si>
    <t>光電系</t>
  </si>
  <si>
    <t>李翊瑄</t>
  </si>
  <si>
    <t>L26134314</t>
  </si>
  <si>
    <t>熊珖羽</t>
  </si>
  <si>
    <t>L26131081</t>
  </si>
  <si>
    <t>郭晏甫</t>
  </si>
  <si>
    <t>L26131120</t>
  </si>
  <si>
    <t>劉柏菘</t>
  </si>
  <si>
    <t>L26144424</t>
  </si>
  <si>
    <t>陳羚壹</t>
  </si>
  <si>
    <t>L26144416</t>
  </si>
  <si>
    <t>辛翔鈞</t>
  </si>
  <si>
    <t>L26144018</t>
  </si>
  <si>
    <t>陳鈺洸</t>
  </si>
  <si>
    <t>L26144262</t>
  </si>
  <si>
    <t>江少凱</t>
  </si>
  <si>
    <t>L26144173</t>
  </si>
  <si>
    <t>林子恆</t>
  </si>
  <si>
    <t>L26141167</t>
  </si>
  <si>
    <t>戴浩祐</t>
  </si>
  <si>
    <t>L26141159</t>
  </si>
  <si>
    <t>Sayak Roy</t>
  </si>
  <si>
    <t>L28157017</t>
  </si>
  <si>
    <t>2/26</t>
  </si>
  <si>
    <t>3/5</t>
  </si>
  <si>
    <t>3/12</t>
  </si>
  <si>
    <t>3 / 19</t>
  </si>
  <si>
    <t>3 / 26</t>
  </si>
  <si>
    <t>4 / 2</t>
  </si>
  <si>
    <t>4 / 9</t>
  </si>
  <si>
    <t>4 / 16</t>
  </si>
  <si>
    <t>4 / 23</t>
  </si>
  <si>
    <t>4 / 30</t>
  </si>
  <si>
    <t>5 / 7</t>
  </si>
  <si>
    <t>5 / 14</t>
  </si>
  <si>
    <t>5 / 28</t>
  </si>
  <si>
    <t>6 / 4</t>
  </si>
  <si>
    <t>6 / 11</t>
  </si>
  <si>
    <t>Total</t>
  </si>
  <si>
    <t>V</t>
  </si>
  <si>
    <t>O</t>
  </si>
  <si>
    <t xml:space="preserve"> V</t>
  </si>
  <si>
    <t>4/15</t>
    <phoneticPr fontId="14" type="noConversion"/>
  </si>
  <si>
    <t>4/22</t>
    <phoneticPr fontId="14" type="noConversion"/>
  </si>
  <si>
    <t>4/29</t>
    <phoneticPr fontId="14" type="noConversion"/>
  </si>
  <si>
    <t>5/6</t>
    <phoneticPr fontId="14" type="noConversion"/>
  </si>
  <si>
    <t>5/13</t>
    <phoneticPr fontId="14" type="noConversion"/>
  </si>
  <si>
    <t>6/3</t>
    <phoneticPr fontId="14" type="noConversion"/>
  </si>
  <si>
    <t>6/10</t>
    <phoneticPr fontId="14" type="noConversion"/>
  </si>
  <si>
    <t>5/20</t>
    <phoneticPr fontId="14" type="noConversion"/>
  </si>
  <si>
    <t>5/27</t>
    <phoneticPr fontId="14" type="noConversion"/>
  </si>
  <si>
    <t>6/17</t>
    <phoneticPr fontId="14" type="noConversion"/>
  </si>
  <si>
    <t>Quiz</t>
    <phoneticPr fontId="14" type="noConversion"/>
  </si>
  <si>
    <t>1/35</t>
    <phoneticPr fontId="14" type="noConversion"/>
  </si>
  <si>
    <t>2/15</t>
    <phoneticPr fontId="14" type="noConversion"/>
  </si>
  <si>
    <t>3/35</t>
    <phoneticPr fontId="14" type="noConversion"/>
  </si>
  <si>
    <t>Final</t>
    <phoneticPr fontId="14" type="noConversion"/>
  </si>
  <si>
    <t>Mid.</t>
    <phoneticPr fontId="14" type="noConversion"/>
  </si>
  <si>
    <t>1/25</t>
    <phoneticPr fontId="14" type="noConversion"/>
  </si>
  <si>
    <t>2/25</t>
    <phoneticPr fontId="14" type="noConversion"/>
  </si>
  <si>
    <t>3/25</t>
    <phoneticPr fontId="14" type="noConversion"/>
  </si>
  <si>
    <t>4/25</t>
    <phoneticPr fontId="14" type="noConversion"/>
  </si>
  <si>
    <t>hw7</t>
    <phoneticPr fontId="14" type="noConversion"/>
  </si>
  <si>
    <t>hw8</t>
    <phoneticPr fontId="14" type="noConversion"/>
  </si>
  <si>
    <t>hw9</t>
    <phoneticPr fontId="14" type="noConversion"/>
  </si>
  <si>
    <t>hw10</t>
    <phoneticPr fontId="14" type="noConversion"/>
  </si>
  <si>
    <t>hw12</t>
    <phoneticPr fontId="14" type="noConversion"/>
  </si>
  <si>
    <t>HW</t>
    <phoneticPr fontId="14" type="noConversion"/>
  </si>
  <si>
    <t>Roll</t>
    <phoneticPr fontId="14" type="noConversion"/>
  </si>
  <si>
    <t>Total</t>
    <phoneticPr fontId="14" type="noConversion"/>
  </si>
  <si>
    <t>original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</si>
</sst>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/yy"/>
    <numFmt numFmtId="177" formatCode="0.00_);[Red]\(0.00\)"/>
    <numFmt numFmtId="178" formatCode="0.0_);[Red]\(0.0\)"/>
  </numFmts>
  <fonts count="16">
    <font>
      <sz val="11"/>
      <color rgb="FF000000"/>
      <name val="Calibri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2"/>
      <charset val="1"/>
    </font>
    <font>
      <sz val="12"/>
      <color rgb="FF000000"/>
      <name val="AR PL UMing CN"/>
      <family val="2"/>
      <charset val="1"/>
    </font>
    <font>
      <sz val="11"/>
      <color rgb="FF000000"/>
      <name val="Times New Roman"/>
      <family val="1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Times New Roman"/>
      <family val="1"/>
      <charset val="1"/>
    </font>
    <font>
      <b/>
      <sz val="12"/>
      <color rgb="FF000000"/>
      <name val="Calibri"/>
      <family val="2"/>
      <charset val="1"/>
    </font>
    <font>
      <sz val="13"/>
      <color rgb="FF000000"/>
      <name val="AR PL UMing CN"/>
      <family val="2"/>
      <charset val="1"/>
    </font>
    <font>
      <sz val="13"/>
      <color rgb="FF000000"/>
      <name val="Times New Roman"/>
      <family val="1"/>
      <charset val="1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sz val="9"/>
      <name val="細明體"/>
      <family val="3"/>
      <charset val="136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6" fontId="6" fillId="0" borderId="0" xfId="0" applyNumberFormat="1" applyFont="1" applyAlignment="1">
      <alignment horizontal="center"/>
    </xf>
    <xf numFmtId="176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2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49" fontId="15" fillId="4" borderId="0" xfId="0" applyNumberFormat="1" applyFont="1" applyFill="1" applyAlignment="1">
      <alignment horizontal="center"/>
    </xf>
    <xf numFmtId="178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49" fontId="1" fillId="5" borderId="0" xfId="0" applyNumberFormat="1" applyFont="1" applyFill="1" applyAlignment="1">
      <alignment horizontal="center"/>
    </xf>
    <xf numFmtId="178" fontId="1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49" fontId="15" fillId="7" borderId="0" xfId="0" applyNumberFormat="1" applyFont="1" applyFill="1" applyAlignment="1">
      <alignment horizontal="center"/>
    </xf>
    <xf numFmtId="178" fontId="15" fillId="7" borderId="0" xfId="0" applyNumberFormat="1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49" fontId="15" fillId="6" borderId="0" xfId="0" applyNumberFormat="1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177" fontId="1" fillId="0" borderId="0" xfId="0" applyNumberFormat="1" applyFont="1" applyFill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topLeftCell="B1" zoomScaleNormal="100" workbookViewId="0">
      <selection activeCell="B20" sqref="B20"/>
    </sheetView>
  </sheetViews>
  <sheetFormatPr defaultColWidth="6.7109375" defaultRowHeight="15.75"/>
  <cols>
    <col min="1" max="1" width="11.7109375" style="1" hidden="1" customWidth="1"/>
    <col min="2" max="2" width="13.7109375" style="1" customWidth="1"/>
    <col min="3" max="3" width="10" style="1" hidden="1" customWidth="1"/>
    <col min="4" max="7" width="6.7109375" style="1" customWidth="1"/>
    <col min="8" max="11" width="6.7109375" style="27" customWidth="1"/>
    <col min="12" max="15" width="6.7109375" style="1" customWidth="1"/>
    <col min="16" max="19" width="6.7109375" style="27" customWidth="1"/>
    <col min="20" max="20" width="7.5703125" style="19" customWidth="1"/>
    <col min="21" max="25" width="6.7109375" style="1"/>
    <col min="26" max="26" width="6.7109375" style="24"/>
    <col min="27" max="27" width="6.7109375" style="30"/>
    <col min="28" max="31" width="6.7109375" style="1" hidden="1" customWidth="1"/>
    <col min="32" max="32" width="6.7109375" style="21"/>
    <col min="33" max="36" width="0" style="1" hidden="1" customWidth="1"/>
    <col min="37" max="37" width="6.7109375" style="21"/>
    <col min="38" max="38" width="6.7109375" style="32"/>
    <col min="39" max="39" width="9.5703125" style="33" hidden="1" customWidth="1"/>
    <col min="44" max="47" width="6.7109375" style="1"/>
    <col min="49" max="16384" width="6.7109375" style="1"/>
  </cols>
  <sheetData>
    <row r="1" spans="1:39" s="3" customFormat="1" ht="19.5" customHeight="1">
      <c r="A1" s="2"/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25" t="s">
        <v>6</v>
      </c>
      <c r="I1" s="25" t="s">
        <v>7</v>
      </c>
      <c r="J1" s="25" t="s">
        <v>66</v>
      </c>
      <c r="K1" s="25" t="s">
        <v>67</v>
      </c>
      <c r="L1" s="3" t="s">
        <v>68</v>
      </c>
      <c r="M1" s="3" t="s">
        <v>69</v>
      </c>
      <c r="N1" s="3" t="s">
        <v>70</v>
      </c>
      <c r="O1" s="3" t="s">
        <v>73</v>
      </c>
      <c r="P1" s="25" t="s">
        <v>74</v>
      </c>
      <c r="Q1" s="25" t="s">
        <v>71</v>
      </c>
      <c r="R1" s="25" t="s">
        <v>72</v>
      </c>
      <c r="S1" s="25" t="s">
        <v>75</v>
      </c>
      <c r="T1" s="19" t="s">
        <v>76</v>
      </c>
      <c r="U1" s="3" t="s">
        <v>86</v>
      </c>
      <c r="V1" s="3" t="s">
        <v>87</v>
      </c>
      <c r="W1" s="3" t="s">
        <v>88</v>
      </c>
      <c r="X1" s="3" t="s">
        <v>89</v>
      </c>
      <c r="Y1" s="3" t="s">
        <v>90</v>
      </c>
      <c r="Z1" s="22" t="s">
        <v>91</v>
      </c>
      <c r="AA1" s="28" t="s">
        <v>92</v>
      </c>
      <c r="AB1" s="3" t="s">
        <v>82</v>
      </c>
      <c r="AC1" s="3" t="s">
        <v>83</v>
      </c>
      <c r="AD1" s="3" t="s">
        <v>84</v>
      </c>
      <c r="AE1" s="3" t="s">
        <v>85</v>
      </c>
      <c r="AF1" s="20" t="s">
        <v>81</v>
      </c>
      <c r="AG1" s="3" t="s">
        <v>77</v>
      </c>
      <c r="AH1" s="3" t="s">
        <v>78</v>
      </c>
      <c r="AI1" s="3" t="s">
        <v>79</v>
      </c>
      <c r="AJ1" s="3" t="s">
        <v>66</v>
      </c>
      <c r="AK1" s="20" t="s">
        <v>80</v>
      </c>
      <c r="AL1" s="31" t="s">
        <v>93</v>
      </c>
      <c r="AM1" s="33" t="s">
        <v>94</v>
      </c>
    </row>
    <row r="2" spans="1:39" ht="19.5" customHeight="1">
      <c r="A2" s="4" t="s">
        <v>8</v>
      </c>
      <c r="B2" s="3" t="s">
        <v>9</v>
      </c>
      <c r="C2" s="4" t="s">
        <v>10</v>
      </c>
      <c r="D2" s="18">
        <v>0</v>
      </c>
      <c r="E2" s="18">
        <v>0</v>
      </c>
      <c r="F2" s="18">
        <v>2</v>
      </c>
      <c r="G2" s="18">
        <v>2</v>
      </c>
      <c r="H2" s="26">
        <v>2</v>
      </c>
      <c r="I2" s="26">
        <v>2</v>
      </c>
      <c r="J2" s="26">
        <v>2</v>
      </c>
      <c r="K2" s="26">
        <v>2</v>
      </c>
      <c r="L2" s="18">
        <v>2</v>
      </c>
      <c r="M2" s="18">
        <v>1.8</v>
      </c>
      <c r="N2" s="18">
        <v>2</v>
      </c>
      <c r="O2" s="18">
        <v>2</v>
      </c>
      <c r="P2" s="26">
        <v>2</v>
      </c>
      <c r="Q2" s="26">
        <v>2</v>
      </c>
      <c r="R2" s="26">
        <v>2</v>
      </c>
      <c r="S2" s="26">
        <v>2</v>
      </c>
      <c r="T2" s="19">
        <f>SUM($D2:$S2)</f>
        <v>27.8</v>
      </c>
      <c r="U2" s="18">
        <v>1.2</v>
      </c>
      <c r="V2" s="18">
        <v>1.9</v>
      </c>
      <c r="W2" s="18">
        <v>1.9</v>
      </c>
      <c r="X2" s="18">
        <v>1.8</v>
      </c>
      <c r="Y2" s="18">
        <v>2</v>
      </c>
      <c r="Z2" s="23">
        <f>SUM(U2:Y2)</f>
        <v>8.8000000000000007</v>
      </c>
      <c r="AA2" s="29">
        <f>roll!R2</f>
        <v>11</v>
      </c>
      <c r="AB2" s="1">
        <v>15</v>
      </c>
      <c r="AC2" s="1">
        <v>4</v>
      </c>
      <c r="AD2" s="1">
        <v>2</v>
      </c>
      <c r="AE2" s="1">
        <v>11</v>
      </c>
      <c r="AF2" s="21">
        <f>SUM(AB2:AE2)</f>
        <v>32</v>
      </c>
      <c r="AG2" s="1">
        <v>34</v>
      </c>
      <c r="AH2" s="1">
        <v>0</v>
      </c>
      <c r="AI2" s="1">
        <v>29</v>
      </c>
      <c r="AJ2" s="1">
        <v>0</v>
      </c>
      <c r="AK2" s="21">
        <f>SUM(AG2:AJ2)</f>
        <v>63</v>
      </c>
      <c r="AL2" s="32">
        <v>71</v>
      </c>
      <c r="AM2" s="33">
        <f>T2+Z2+AK2*0.25+AF2*0.2+AA2</f>
        <v>69.75</v>
      </c>
    </row>
    <row r="3" spans="1:39" ht="19.5" customHeight="1">
      <c r="A3" s="4" t="s">
        <v>11</v>
      </c>
      <c r="B3" s="3" t="s">
        <v>12</v>
      </c>
      <c r="C3" s="4" t="s">
        <v>13</v>
      </c>
      <c r="D3" s="18">
        <v>1.8</v>
      </c>
      <c r="E3" s="18">
        <v>2</v>
      </c>
      <c r="F3" s="18">
        <v>1.8</v>
      </c>
      <c r="G3" s="18">
        <v>1.8</v>
      </c>
      <c r="H3" s="26">
        <v>2</v>
      </c>
      <c r="I3" s="26">
        <v>1.2</v>
      </c>
      <c r="J3" s="26">
        <v>2</v>
      </c>
      <c r="K3" s="26">
        <v>2</v>
      </c>
      <c r="L3" s="18">
        <v>2</v>
      </c>
      <c r="M3" s="18">
        <v>1.5</v>
      </c>
      <c r="N3" s="18">
        <v>2</v>
      </c>
      <c r="O3" s="18">
        <v>2</v>
      </c>
      <c r="P3" s="26">
        <v>1.8</v>
      </c>
      <c r="Q3" s="26">
        <v>2</v>
      </c>
      <c r="R3" s="26">
        <v>1.4</v>
      </c>
      <c r="S3" s="26">
        <v>2</v>
      </c>
      <c r="T3" s="19">
        <f t="shared" ref="T3:T18" si="0">SUM($D3:$S3)</f>
        <v>29.299999999999997</v>
      </c>
      <c r="U3" s="18">
        <v>1.2</v>
      </c>
      <c r="V3" s="18">
        <v>1.8</v>
      </c>
      <c r="W3" s="18">
        <v>1.9</v>
      </c>
      <c r="X3" s="18">
        <v>1.8</v>
      </c>
      <c r="Y3" s="18">
        <v>2</v>
      </c>
      <c r="Z3" s="23">
        <f t="shared" ref="Z3:Z19" si="1">SUM(U3:Y3)</f>
        <v>8.6999999999999993</v>
      </c>
      <c r="AA3" s="29">
        <f>roll!R3</f>
        <v>14</v>
      </c>
      <c r="AB3" s="1">
        <v>20</v>
      </c>
      <c r="AC3" s="1">
        <v>0</v>
      </c>
      <c r="AD3" s="1">
        <v>25</v>
      </c>
      <c r="AE3" s="1">
        <v>0</v>
      </c>
      <c r="AF3" s="21">
        <f>SUM(AB3:AE3)</f>
        <v>45</v>
      </c>
      <c r="AG3" s="1">
        <v>15</v>
      </c>
      <c r="AH3" s="1">
        <v>8</v>
      </c>
      <c r="AI3" s="1">
        <v>15</v>
      </c>
      <c r="AJ3" s="1">
        <v>0</v>
      </c>
      <c r="AK3" s="21">
        <f t="shared" ref="AK3:AK19" si="2">SUM(AG3:AJ3)</f>
        <v>38</v>
      </c>
      <c r="AL3" s="32">
        <v>71</v>
      </c>
      <c r="AM3" s="33">
        <f t="shared" ref="AM3:AM19" si="3">T3+Z3+AK3*0.25+AF3*0.2+AA3</f>
        <v>70.5</v>
      </c>
    </row>
    <row r="4" spans="1:39" ht="19.5" customHeight="1">
      <c r="A4" s="4" t="s">
        <v>14</v>
      </c>
      <c r="B4" s="3" t="s">
        <v>15</v>
      </c>
      <c r="C4" s="4" t="s">
        <v>13</v>
      </c>
      <c r="D4" s="18">
        <v>1.8</v>
      </c>
      <c r="E4" s="18">
        <v>2</v>
      </c>
      <c r="F4" s="18">
        <v>2</v>
      </c>
      <c r="G4" s="18">
        <v>1.9</v>
      </c>
      <c r="H4" s="26">
        <v>2</v>
      </c>
      <c r="I4" s="26">
        <v>1.8</v>
      </c>
      <c r="J4" s="26">
        <v>2</v>
      </c>
      <c r="K4" s="26">
        <v>2</v>
      </c>
      <c r="L4" s="18">
        <v>2</v>
      </c>
      <c r="M4" s="18">
        <v>1.5</v>
      </c>
      <c r="N4" s="18">
        <v>2</v>
      </c>
      <c r="O4" s="18">
        <v>2</v>
      </c>
      <c r="P4" s="26">
        <v>1.9</v>
      </c>
      <c r="Q4" s="26">
        <v>2</v>
      </c>
      <c r="R4" s="26">
        <v>1.2</v>
      </c>
      <c r="S4" s="26">
        <v>2</v>
      </c>
      <c r="T4" s="19">
        <f t="shared" si="0"/>
        <v>30.099999999999998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23">
        <f t="shared" si="1"/>
        <v>0</v>
      </c>
      <c r="AA4" s="29">
        <f>roll!R4</f>
        <v>15</v>
      </c>
      <c r="AB4" s="1">
        <v>20</v>
      </c>
      <c r="AC4" s="1">
        <v>8</v>
      </c>
      <c r="AD4" s="1">
        <v>4</v>
      </c>
      <c r="AE4" s="1">
        <v>8</v>
      </c>
      <c r="AF4" s="21">
        <f>SUM(AB4:AE4)</f>
        <v>40</v>
      </c>
      <c r="AG4" s="1">
        <v>21</v>
      </c>
      <c r="AH4" s="1">
        <v>0</v>
      </c>
      <c r="AI4" s="1">
        <v>25</v>
      </c>
      <c r="AJ4" s="1">
        <v>0</v>
      </c>
      <c r="AK4" s="21">
        <f t="shared" si="2"/>
        <v>46</v>
      </c>
      <c r="AL4" s="32">
        <v>70</v>
      </c>
      <c r="AM4" s="33">
        <f t="shared" si="3"/>
        <v>64.599999999999994</v>
      </c>
    </row>
    <row r="5" spans="1:39" ht="19.5" customHeight="1">
      <c r="A5" s="4" t="s">
        <v>16</v>
      </c>
      <c r="B5" s="3" t="s">
        <v>17</v>
      </c>
      <c r="C5" s="4" t="s">
        <v>10</v>
      </c>
      <c r="D5" s="18">
        <v>1.8</v>
      </c>
      <c r="E5" s="18">
        <v>1.8</v>
      </c>
      <c r="F5" s="18">
        <v>2</v>
      </c>
      <c r="G5" s="18">
        <v>1.9</v>
      </c>
      <c r="H5" s="26">
        <v>2</v>
      </c>
      <c r="I5" s="26">
        <v>1.2</v>
      </c>
      <c r="J5" s="26">
        <v>1.7</v>
      </c>
      <c r="K5" s="26">
        <v>2</v>
      </c>
      <c r="L5" s="18">
        <v>2</v>
      </c>
      <c r="M5" s="18">
        <v>2</v>
      </c>
      <c r="N5" s="18">
        <v>2</v>
      </c>
      <c r="O5" s="18">
        <v>2</v>
      </c>
      <c r="P5" s="26">
        <v>1.9</v>
      </c>
      <c r="Q5" s="26">
        <v>2</v>
      </c>
      <c r="R5" s="26">
        <v>1.2</v>
      </c>
      <c r="S5" s="26">
        <v>2</v>
      </c>
      <c r="T5" s="19">
        <f t="shared" si="0"/>
        <v>29.499999999999996</v>
      </c>
      <c r="U5" s="18">
        <v>1.5</v>
      </c>
      <c r="V5" s="18">
        <v>2</v>
      </c>
      <c r="W5" s="18">
        <v>2</v>
      </c>
      <c r="X5" s="18">
        <v>2</v>
      </c>
      <c r="Y5" s="18">
        <v>2</v>
      </c>
      <c r="Z5" s="23">
        <f t="shared" si="1"/>
        <v>9.5</v>
      </c>
      <c r="AA5" s="29">
        <f>roll!R5</f>
        <v>15</v>
      </c>
      <c r="AB5" s="1">
        <v>25</v>
      </c>
      <c r="AC5" s="1">
        <v>0</v>
      </c>
      <c r="AD5" s="1">
        <v>3</v>
      </c>
      <c r="AE5" s="1">
        <v>0</v>
      </c>
      <c r="AF5" s="21">
        <f>SUM(AB5:AE5)</f>
        <v>28</v>
      </c>
      <c r="AG5" s="1">
        <v>0</v>
      </c>
      <c r="AH5" s="1">
        <v>5</v>
      </c>
      <c r="AI5" s="1">
        <v>19</v>
      </c>
      <c r="AJ5" s="1">
        <v>0</v>
      </c>
      <c r="AK5" s="21">
        <f t="shared" si="2"/>
        <v>24</v>
      </c>
      <c r="AL5" s="32">
        <v>70</v>
      </c>
      <c r="AM5" s="33">
        <f t="shared" si="3"/>
        <v>65.599999999999994</v>
      </c>
    </row>
    <row r="6" spans="1:39" ht="19.5" customHeight="1">
      <c r="A6" s="4" t="s">
        <v>18</v>
      </c>
      <c r="B6" s="3" t="s">
        <v>19</v>
      </c>
      <c r="C6" s="4" t="s">
        <v>10</v>
      </c>
      <c r="D6" s="18">
        <v>2</v>
      </c>
      <c r="E6" s="18">
        <v>1.9</v>
      </c>
      <c r="F6" s="18">
        <v>2</v>
      </c>
      <c r="G6" s="18">
        <v>2</v>
      </c>
      <c r="H6" s="26">
        <v>1.8</v>
      </c>
      <c r="I6" s="26">
        <v>2</v>
      </c>
      <c r="J6" s="26">
        <v>2</v>
      </c>
      <c r="K6" s="26">
        <v>2</v>
      </c>
      <c r="L6" s="18">
        <v>2</v>
      </c>
      <c r="M6" s="18">
        <v>2</v>
      </c>
      <c r="N6" s="18">
        <v>2</v>
      </c>
      <c r="O6" s="18">
        <v>2</v>
      </c>
      <c r="P6" s="26">
        <v>1.9</v>
      </c>
      <c r="Q6" s="26">
        <v>2</v>
      </c>
      <c r="R6" s="26">
        <v>2</v>
      </c>
      <c r="S6" s="26">
        <v>2</v>
      </c>
      <c r="T6" s="19">
        <f t="shared" si="0"/>
        <v>31.6</v>
      </c>
      <c r="U6" s="18">
        <v>1.9</v>
      </c>
      <c r="V6" s="18">
        <v>0</v>
      </c>
      <c r="W6" s="18">
        <v>2</v>
      </c>
      <c r="X6" s="18">
        <v>0</v>
      </c>
      <c r="Y6" s="18">
        <v>2</v>
      </c>
      <c r="Z6" s="23">
        <f t="shared" si="1"/>
        <v>5.9</v>
      </c>
      <c r="AA6" s="29">
        <f>roll!R6</f>
        <v>15</v>
      </c>
      <c r="AB6" s="1">
        <v>25</v>
      </c>
      <c r="AC6" s="1">
        <v>23</v>
      </c>
      <c r="AD6" s="1">
        <v>22</v>
      </c>
      <c r="AE6" s="1">
        <v>22</v>
      </c>
      <c r="AF6" s="21">
        <f>SUM(AB6:AE6)</f>
        <v>92</v>
      </c>
      <c r="AG6" s="1">
        <v>33</v>
      </c>
      <c r="AH6" s="1">
        <v>15</v>
      </c>
      <c r="AI6" s="1">
        <v>35</v>
      </c>
      <c r="AJ6" s="1">
        <v>9</v>
      </c>
      <c r="AK6" s="21">
        <f t="shared" si="2"/>
        <v>92</v>
      </c>
      <c r="AL6" s="32">
        <v>94</v>
      </c>
      <c r="AM6" s="33">
        <f t="shared" si="3"/>
        <v>93.9</v>
      </c>
    </row>
    <row r="7" spans="1:39" ht="19.5" customHeight="1">
      <c r="A7" s="4" t="s">
        <v>20</v>
      </c>
      <c r="B7" s="3" t="s">
        <v>21</v>
      </c>
      <c r="C7" s="4" t="s">
        <v>10</v>
      </c>
      <c r="D7" s="18">
        <v>1.8</v>
      </c>
      <c r="E7" s="18">
        <v>1.5</v>
      </c>
      <c r="F7" s="18">
        <v>2</v>
      </c>
      <c r="G7" s="18">
        <v>1.9</v>
      </c>
      <c r="H7" s="26">
        <v>2</v>
      </c>
      <c r="I7" s="26">
        <v>0</v>
      </c>
      <c r="J7" s="26">
        <v>1.5</v>
      </c>
      <c r="K7" s="26">
        <v>0</v>
      </c>
      <c r="L7" s="18">
        <v>2</v>
      </c>
      <c r="M7" s="18">
        <v>2</v>
      </c>
      <c r="N7" s="18">
        <v>2</v>
      </c>
      <c r="O7" s="18">
        <v>2</v>
      </c>
      <c r="P7" s="26">
        <v>2</v>
      </c>
      <c r="Q7" s="26">
        <v>2</v>
      </c>
      <c r="R7" s="26">
        <v>2</v>
      </c>
      <c r="S7" s="26">
        <v>2</v>
      </c>
      <c r="T7" s="19">
        <f t="shared" si="0"/>
        <v>26.7</v>
      </c>
      <c r="U7" s="18">
        <v>1.9</v>
      </c>
      <c r="V7" s="18">
        <v>1.9</v>
      </c>
      <c r="W7" s="18">
        <v>2</v>
      </c>
      <c r="X7" s="18">
        <v>2</v>
      </c>
      <c r="Y7" s="18">
        <v>2</v>
      </c>
      <c r="Z7" s="23">
        <f t="shared" si="1"/>
        <v>9.8000000000000007</v>
      </c>
      <c r="AA7" s="29">
        <f>roll!R7</f>
        <v>14</v>
      </c>
      <c r="AB7" s="1">
        <v>25</v>
      </c>
      <c r="AC7" s="1">
        <v>15</v>
      </c>
      <c r="AD7" s="1">
        <v>25</v>
      </c>
      <c r="AE7" s="1">
        <v>20</v>
      </c>
      <c r="AF7" s="21">
        <f>SUM(AB7:AE7)</f>
        <v>85</v>
      </c>
      <c r="AG7" s="1">
        <v>35</v>
      </c>
      <c r="AH7" s="1">
        <v>11</v>
      </c>
      <c r="AI7" s="1">
        <v>35</v>
      </c>
      <c r="AJ7" s="1">
        <v>5</v>
      </c>
      <c r="AK7" s="21">
        <f t="shared" si="2"/>
        <v>86</v>
      </c>
      <c r="AL7" s="32">
        <v>89</v>
      </c>
      <c r="AM7" s="33">
        <f t="shared" si="3"/>
        <v>89</v>
      </c>
    </row>
    <row r="8" spans="1:39" ht="19.5" customHeight="1">
      <c r="A8" s="4" t="s">
        <v>22</v>
      </c>
      <c r="B8" s="3" t="s">
        <v>23</v>
      </c>
      <c r="C8" s="4" t="s">
        <v>24</v>
      </c>
      <c r="D8" s="18">
        <v>1.6</v>
      </c>
      <c r="E8" s="18">
        <v>1.9</v>
      </c>
      <c r="F8" s="18">
        <v>2</v>
      </c>
      <c r="G8" s="18">
        <v>1.7</v>
      </c>
      <c r="H8" s="26">
        <v>1.8</v>
      </c>
      <c r="I8" s="26">
        <v>2</v>
      </c>
      <c r="J8" s="26">
        <v>1.8</v>
      </c>
      <c r="K8" s="26">
        <v>2</v>
      </c>
      <c r="L8" s="18">
        <v>2</v>
      </c>
      <c r="M8" s="18">
        <v>1.6</v>
      </c>
      <c r="N8" s="18">
        <v>0</v>
      </c>
      <c r="O8" s="18">
        <v>2</v>
      </c>
      <c r="P8" s="26">
        <v>1.9</v>
      </c>
      <c r="Q8" s="26">
        <v>2</v>
      </c>
      <c r="R8" s="26">
        <v>1</v>
      </c>
      <c r="S8" s="26">
        <v>2</v>
      </c>
      <c r="T8" s="19">
        <f t="shared" si="0"/>
        <v>27.3</v>
      </c>
      <c r="U8" s="18">
        <v>0</v>
      </c>
      <c r="V8" s="18">
        <v>1.8</v>
      </c>
      <c r="W8" s="18">
        <v>1.9</v>
      </c>
      <c r="X8" s="18">
        <v>0</v>
      </c>
      <c r="Y8" s="18">
        <v>0</v>
      </c>
      <c r="Z8" s="23">
        <f t="shared" si="1"/>
        <v>3.7</v>
      </c>
      <c r="AA8" s="29">
        <f>roll!R8</f>
        <v>15</v>
      </c>
      <c r="AB8" s="1">
        <v>25</v>
      </c>
      <c r="AC8" s="1">
        <v>24</v>
      </c>
      <c r="AD8" s="1">
        <v>3</v>
      </c>
      <c r="AE8" s="1">
        <v>25</v>
      </c>
      <c r="AF8" s="21">
        <f>SUM(AB8:AE8)</f>
        <v>77</v>
      </c>
      <c r="AG8" s="1">
        <v>32</v>
      </c>
      <c r="AH8" s="1">
        <v>15</v>
      </c>
      <c r="AI8" s="1">
        <v>35</v>
      </c>
      <c r="AJ8" s="1">
        <v>14</v>
      </c>
      <c r="AK8" s="21">
        <f t="shared" si="2"/>
        <v>96</v>
      </c>
      <c r="AL8" s="32">
        <v>85</v>
      </c>
      <c r="AM8" s="33">
        <f t="shared" si="3"/>
        <v>85.4</v>
      </c>
    </row>
    <row r="9" spans="1:39" ht="19.5" customHeight="1">
      <c r="A9" s="4" t="s">
        <v>25</v>
      </c>
      <c r="B9" s="3" t="s">
        <v>26</v>
      </c>
      <c r="C9" s="4" t="s">
        <v>13</v>
      </c>
      <c r="D9" s="18">
        <v>2</v>
      </c>
      <c r="E9" s="18">
        <v>2</v>
      </c>
      <c r="F9" s="18">
        <v>2</v>
      </c>
      <c r="G9" s="18">
        <v>2</v>
      </c>
      <c r="H9" s="26">
        <v>2</v>
      </c>
      <c r="I9" s="26">
        <v>2</v>
      </c>
      <c r="J9" s="26">
        <v>2</v>
      </c>
      <c r="K9" s="26">
        <v>2</v>
      </c>
      <c r="L9" s="18">
        <v>1</v>
      </c>
      <c r="M9" s="18">
        <v>2</v>
      </c>
      <c r="N9" s="18">
        <v>0</v>
      </c>
      <c r="O9" s="18">
        <v>2</v>
      </c>
      <c r="P9" s="26">
        <v>1.9</v>
      </c>
      <c r="Q9" s="26">
        <v>2</v>
      </c>
      <c r="R9" s="26">
        <v>1</v>
      </c>
      <c r="S9" s="26">
        <v>2</v>
      </c>
      <c r="T9" s="19">
        <f t="shared" si="0"/>
        <v>27.9</v>
      </c>
      <c r="U9" s="18">
        <v>1.7</v>
      </c>
      <c r="V9" s="18">
        <v>0</v>
      </c>
      <c r="W9" s="18">
        <v>2</v>
      </c>
      <c r="X9" s="18">
        <v>2</v>
      </c>
      <c r="Y9" s="18">
        <v>2</v>
      </c>
      <c r="Z9" s="23">
        <f t="shared" si="1"/>
        <v>7.7</v>
      </c>
      <c r="AA9" s="29">
        <f>roll!R9</f>
        <v>14</v>
      </c>
      <c r="AB9" s="1">
        <v>25</v>
      </c>
      <c r="AC9" s="1">
        <v>20</v>
      </c>
      <c r="AD9" s="1">
        <v>20</v>
      </c>
      <c r="AE9" s="1">
        <v>25</v>
      </c>
      <c r="AF9" s="21">
        <f>SUM(AB9:AE9)</f>
        <v>90</v>
      </c>
      <c r="AG9" s="1">
        <v>35</v>
      </c>
      <c r="AH9" s="1">
        <v>8</v>
      </c>
      <c r="AI9" s="1">
        <v>35</v>
      </c>
      <c r="AJ9" s="1">
        <v>0</v>
      </c>
      <c r="AK9" s="21">
        <f t="shared" si="2"/>
        <v>78</v>
      </c>
      <c r="AL9" s="32">
        <v>87</v>
      </c>
      <c r="AM9" s="33">
        <f t="shared" si="3"/>
        <v>87.1</v>
      </c>
    </row>
    <row r="10" spans="1:39" ht="19.5" customHeight="1">
      <c r="A10" s="4" t="s">
        <v>27</v>
      </c>
      <c r="B10" s="3" t="s">
        <v>28</v>
      </c>
      <c r="C10" s="4" t="s">
        <v>13</v>
      </c>
      <c r="D10" s="18">
        <v>1.9</v>
      </c>
      <c r="E10" s="18">
        <v>2</v>
      </c>
      <c r="F10" s="18">
        <v>2</v>
      </c>
      <c r="G10" s="18">
        <v>2</v>
      </c>
      <c r="H10" s="26">
        <v>2</v>
      </c>
      <c r="I10" s="26">
        <v>2</v>
      </c>
      <c r="J10" s="26">
        <v>2</v>
      </c>
      <c r="K10" s="26">
        <v>2</v>
      </c>
      <c r="L10" s="18">
        <v>2</v>
      </c>
      <c r="M10" s="18">
        <v>1.5</v>
      </c>
      <c r="N10" s="18">
        <v>2</v>
      </c>
      <c r="O10" s="18">
        <v>2</v>
      </c>
      <c r="P10" s="26">
        <v>1.9</v>
      </c>
      <c r="Q10" s="26">
        <v>2</v>
      </c>
      <c r="R10" s="26">
        <v>1.8</v>
      </c>
      <c r="S10" s="26">
        <v>2</v>
      </c>
      <c r="T10" s="19">
        <f t="shared" si="0"/>
        <v>31.099999999999998</v>
      </c>
      <c r="U10" s="18">
        <v>1.5</v>
      </c>
      <c r="V10" s="18">
        <v>1.9</v>
      </c>
      <c r="W10" s="18">
        <v>1.9</v>
      </c>
      <c r="X10" s="18">
        <v>1.9</v>
      </c>
      <c r="Y10" s="18">
        <v>2</v>
      </c>
      <c r="Z10" s="23">
        <f t="shared" si="1"/>
        <v>9.1999999999999993</v>
      </c>
      <c r="AA10" s="29">
        <f>roll!R10</f>
        <v>14</v>
      </c>
      <c r="AB10" s="1">
        <v>25</v>
      </c>
      <c r="AC10" s="1">
        <v>20</v>
      </c>
      <c r="AD10" s="1">
        <v>25</v>
      </c>
      <c r="AE10" s="1">
        <v>0</v>
      </c>
      <c r="AF10" s="21">
        <f>SUM(AB10:AE10)</f>
        <v>70</v>
      </c>
      <c r="AG10" s="1">
        <v>35</v>
      </c>
      <c r="AH10" s="1">
        <v>8</v>
      </c>
      <c r="AI10" s="1">
        <v>35</v>
      </c>
      <c r="AJ10" s="1">
        <v>0</v>
      </c>
      <c r="AK10" s="21">
        <f t="shared" si="2"/>
        <v>78</v>
      </c>
      <c r="AL10" s="32">
        <v>88</v>
      </c>
      <c r="AM10" s="33">
        <f t="shared" si="3"/>
        <v>87.8</v>
      </c>
    </row>
    <row r="11" spans="1:39" ht="19.5" customHeight="1">
      <c r="A11" s="4" t="s">
        <v>29</v>
      </c>
      <c r="B11" s="3" t="s">
        <v>30</v>
      </c>
      <c r="C11" s="4" t="s">
        <v>13</v>
      </c>
      <c r="D11" s="18">
        <v>2</v>
      </c>
      <c r="E11" s="18">
        <v>1.5</v>
      </c>
      <c r="F11" s="18">
        <v>2</v>
      </c>
      <c r="G11" s="18">
        <v>2</v>
      </c>
      <c r="H11" s="26">
        <v>2</v>
      </c>
      <c r="I11" s="26">
        <v>1.8</v>
      </c>
      <c r="J11" s="26">
        <v>2</v>
      </c>
      <c r="K11" s="26">
        <v>2</v>
      </c>
      <c r="L11" s="18">
        <v>2</v>
      </c>
      <c r="M11" s="18">
        <v>2</v>
      </c>
      <c r="N11" s="18">
        <v>2</v>
      </c>
      <c r="O11" s="18">
        <v>2</v>
      </c>
      <c r="P11" s="26">
        <v>2</v>
      </c>
      <c r="Q11" s="26">
        <v>2</v>
      </c>
      <c r="R11" s="26">
        <v>2</v>
      </c>
      <c r="S11" s="26">
        <v>2</v>
      </c>
      <c r="T11" s="19">
        <f t="shared" si="0"/>
        <v>31.3</v>
      </c>
      <c r="U11" s="18">
        <v>1.8</v>
      </c>
      <c r="V11" s="18">
        <v>1.9</v>
      </c>
      <c r="W11" s="18">
        <v>2</v>
      </c>
      <c r="X11" s="18">
        <v>2</v>
      </c>
      <c r="Y11" s="18">
        <v>2</v>
      </c>
      <c r="Z11" s="23">
        <f t="shared" si="1"/>
        <v>9.6999999999999993</v>
      </c>
      <c r="AA11" s="29">
        <f>roll!R11</f>
        <v>15</v>
      </c>
      <c r="AB11" s="1">
        <v>25</v>
      </c>
      <c r="AC11" s="1">
        <v>0</v>
      </c>
      <c r="AD11" s="1">
        <v>0</v>
      </c>
      <c r="AE11" s="1">
        <v>0</v>
      </c>
      <c r="AF11" s="21">
        <f>SUM(AB11:AE11)</f>
        <v>25</v>
      </c>
      <c r="AG11" s="1">
        <v>25</v>
      </c>
      <c r="AH11" s="1">
        <v>4</v>
      </c>
      <c r="AI11" s="1">
        <v>25</v>
      </c>
      <c r="AJ11" s="1">
        <v>4</v>
      </c>
      <c r="AK11" s="21">
        <f t="shared" si="2"/>
        <v>58</v>
      </c>
      <c r="AL11" s="32">
        <v>76</v>
      </c>
      <c r="AM11" s="33">
        <f t="shared" si="3"/>
        <v>75.5</v>
      </c>
    </row>
    <row r="12" spans="1:39" ht="19.5" customHeight="1">
      <c r="A12" s="4" t="s">
        <v>31</v>
      </c>
      <c r="B12" s="3" t="s">
        <v>32</v>
      </c>
      <c r="C12" s="4" t="s">
        <v>13</v>
      </c>
      <c r="D12" s="18">
        <v>1.8</v>
      </c>
      <c r="E12" s="18">
        <v>2</v>
      </c>
      <c r="F12" s="18">
        <v>2</v>
      </c>
      <c r="G12" s="18">
        <v>2</v>
      </c>
      <c r="H12" s="26">
        <v>2</v>
      </c>
      <c r="I12" s="26">
        <v>2</v>
      </c>
      <c r="J12" s="26">
        <v>2</v>
      </c>
      <c r="K12" s="26">
        <v>2</v>
      </c>
      <c r="L12" s="18">
        <v>2</v>
      </c>
      <c r="M12" s="18">
        <v>2</v>
      </c>
      <c r="N12" s="18">
        <v>2</v>
      </c>
      <c r="O12" s="18">
        <v>2</v>
      </c>
      <c r="P12" s="26">
        <v>1.9</v>
      </c>
      <c r="Q12" s="26">
        <v>2</v>
      </c>
      <c r="R12" s="26">
        <v>1.8</v>
      </c>
      <c r="S12" s="26">
        <v>2</v>
      </c>
      <c r="T12" s="19">
        <f t="shared" si="0"/>
        <v>31.5</v>
      </c>
      <c r="U12" s="18">
        <v>1.6</v>
      </c>
      <c r="V12" s="18">
        <v>1.9</v>
      </c>
      <c r="W12" s="18">
        <v>1.9</v>
      </c>
      <c r="X12" s="18">
        <v>2</v>
      </c>
      <c r="Y12" s="18">
        <v>2</v>
      </c>
      <c r="Z12" s="23">
        <f t="shared" si="1"/>
        <v>9.4</v>
      </c>
      <c r="AA12" s="29">
        <f>roll!R12</f>
        <v>13</v>
      </c>
      <c r="AB12" s="1">
        <v>25</v>
      </c>
      <c r="AC12" s="1">
        <v>22</v>
      </c>
      <c r="AD12" s="1">
        <v>20</v>
      </c>
      <c r="AE12" s="1">
        <v>2</v>
      </c>
      <c r="AF12" s="21">
        <f>SUM(AB12:AE12)</f>
        <v>69</v>
      </c>
      <c r="AG12" s="1">
        <v>33</v>
      </c>
      <c r="AH12" s="1">
        <v>8</v>
      </c>
      <c r="AI12" s="1">
        <v>35</v>
      </c>
      <c r="AJ12" s="1">
        <v>0</v>
      </c>
      <c r="AK12" s="21">
        <f t="shared" si="2"/>
        <v>76</v>
      </c>
      <c r="AL12" s="32">
        <v>87</v>
      </c>
      <c r="AM12" s="33">
        <f t="shared" si="3"/>
        <v>86.7</v>
      </c>
    </row>
    <row r="13" spans="1:39" ht="19.5" customHeight="1">
      <c r="A13" s="4" t="s">
        <v>33</v>
      </c>
      <c r="B13" s="3" t="s">
        <v>34</v>
      </c>
      <c r="C13" s="4" t="s">
        <v>13</v>
      </c>
      <c r="D13" s="18">
        <v>1.9</v>
      </c>
      <c r="E13" s="18">
        <v>1</v>
      </c>
      <c r="F13" s="18">
        <v>2</v>
      </c>
      <c r="G13" s="18">
        <v>1.5</v>
      </c>
      <c r="H13" s="26">
        <v>0</v>
      </c>
      <c r="I13" s="26">
        <v>1.2</v>
      </c>
      <c r="J13" s="26">
        <v>1.4</v>
      </c>
      <c r="K13" s="26">
        <v>2</v>
      </c>
      <c r="L13" s="18">
        <v>2</v>
      </c>
      <c r="M13" s="18">
        <v>1.5</v>
      </c>
      <c r="N13" s="18">
        <v>2</v>
      </c>
      <c r="O13" s="18">
        <v>2</v>
      </c>
      <c r="P13" s="26">
        <v>1</v>
      </c>
      <c r="Q13" s="26">
        <v>2</v>
      </c>
      <c r="R13" s="26">
        <v>1.2</v>
      </c>
      <c r="S13" s="26">
        <v>1</v>
      </c>
      <c r="T13" s="19">
        <f t="shared" si="0"/>
        <v>23.7</v>
      </c>
      <c r="U13" s="18">
        <v>1.8</v>
      </c>
      <c r="V13" s="18">
        <v>1.9</v>
      </c>
      <c r="W13" s="18">
        <v>1.8</v>
      </c>
      <c r="X13" s="18">
        <v>1.7</v>
      </c>
      <c r="Y13" s="18">
        <v>2</v>
      </c>
      <c r="Z13" s="23">
        <f t="shared" si="1"/>
        <v>9.1999999999999993</v>
      </c>
      <c r="AA13" s="29">
        <f>roll!R13</f>
        <v>15</v>
      </c>
      <c r="AB13" s="1">
        <v>18</v>
      </c>
      <c r="AC13" s="1">
        <v>10</v>
      </c>
      <c r="AD13" s="1">
        <v>2</v>
      </c>
      <c r="AE13" s="1">
        <v>0</v>
      </c>
      <c r="AF13" s="21">
        <f>SUM(AB13:AE13)</f>
        <v>30</v>
      </c>
      <c r="AG13" s="1">
        <v>8</v>
      </c>
      <c r="AH13" s="1">
        <v>5</v>
      </c>
      <c r="AI13" s="1">
        <v>0</v>
      </c>
      <c r="AJ13" s="1">
        <v>0</v>
      </c>
      <c r="AK13" s="21">
        <f t="shared" si="2"/>
        <v>13</v>
      </c>
      <c r="AL13" s="32">
        <v>70</v>
      </c>
      <c r="AM13" s="33">
        <f t="shared" si="3"/>
        <v>57.15</v>
      </c>
    </row>
    <row r="14" spans="1:39" ht="19.5" customHeight="1">
      <c r="A14" s="4" t="s">
        <v>35</v>
      </c>
      <c r="B14" s="3" t="s">
        <v>36</v>
      </c>
      <c r="C14" s="4" t="s">
        <v>13</v>
      </c>
      <c r="D14" s="18">
        <v>2</v>
      </c>
      <c r="E14" s="18">
        <v>2</v>
      </c>
      <c r="F14" s="18">
        <v>2</v>
      </c>
      <c r="G14" s="18">
        <v>2</v>
      </c>
      <c r="H14" s="26">
        <v>1.9</v>
      </c>
      <c r="I14" s="26">
        <v>2</v>
      </c>
      <c r="J14" s="26">
        <v>2</v>
      </c>
      <c r="K14" s="26">
        <v>2</v>
      </c>
      <c r="L14" s="18">
        <v>2</v>
      </c>
      <c r="M14" s="18">
        <v>2</v>
      </c>
      <c r="N14" s="18">
        <v>2</v>
      </c>
      <c r="O14" s="18">
        <v>2</v>
      </c>
      <c r="P14" s="26">
        <v>1.9</v>
      </c>
      <c r="Q14" s="26">
        <v>2</v>
      </c>
      <c r="R14" s="26">
        <v>2</v>
      </c>
      <c r="S14" s="26">
        <v>2</v>
      </c>
      <c r="T14" s="19">
        <f>SUM($D14:$S14)</f>
        <v>31.799999999999997</v>
      </c>
      <c r="U14" s="18">
        <v>2</v>
      </c>
      <c r="V14" s="18">
        <v>2</v>
      </c>
      <c r="W14" s="18">
        <v>2</v>
      </c>
      <c r="X14" s="18">
        <v>2</v>
      </c>
      <c r="Y14" s="18">
        <v>2</v>
      </c>
      <c r="Z14" s="23">
        <f t="shared" si="1"/>
        <v>10</v>
      </c>
      <c r="AA14" s="29">
        <f>roll!R14</f>
        <v>15</v>
      </c>
      <c r="AB14" s="1">
        <v>25</v>
      </c>
      <c r="AC14" s="1">
        <v>25</v>
      </c>
      <c r="AD14" s="1">
        <v>25</v>
      </c>
      <c r="AE14" s="1">
        <v>24</v>
      </c>
      <c r="AF14" s="21">
        <f>SUM(AB14:AE14)</f>
        <v>99</v>
      </c>
      <c r="AG14" s="1">
        <v>35</v>
      </c>
      <c r="AH14" s="1">
        <v>15</v>
      </c>
      <c r="AI14" s="1">
        <v>35</v>
      </c>
      <c r="AJ14" s="1">
        <v>15</v>
      </c>
      <c r="AK14" s="21">
        <f t="shared" si="2"/>
        <v>100</v>
      </c>
      <c r="AL14" s="32">
        <v>100</v>
      </c>
      <c r="AM14" s="33">
        <f t="shared" si="3"/>
        <v>101.6</v>
      </c>
    </row>
    <row r="15" spans="1:39" ht="19.5" customHeight="1">
      <c r="A15" s="4" t="s">
        <v>37</v>
      </c>
      <c r="B15" s="3" t="s">
        <v>38</v>
      </c>
      <c r="C15" s="4" t="s">
        <v>13</v>
      </c>
      <c r="D15" s="18">
        <v>1.8</v>
      </c>
      <c r="E15" s="18">
        <v>2</v>
      </c>
      <c r="F15" s="18">
        <v>2</v>
      </c>
      <c r="G15" s="18">
        <v>2</v>
      </c>
      <c r="H15" s="26">
        <v>2</v>
      </c>
      <c r="I15" s="26">
        <v>1.2</v>
      </c>
      <c r="J15" s="26">
        <v>2</v>
      </c>
      <c r="K15" s="26">
        <v>2</v>
      </c>
      <c r="L15" s="18">
        <v>2</v>
      </c>
      <c r="M15" s="18">
        <v>1.8</v>
      </c>
      <c r="N15" s="18">
        <v>2</v>
      </c>
      <c r="O15" s="18">
        <v>2</v>
      </c>
      <c r="P15" s="26">
        <v>1.9</v>
      </c>
      <c r="Q15" s="26">
        <v>2</v>
      </c>
      <c r="R15" s="26">
        <v>1.8</v>
      </c>
      <c r="S15" s="26">
        <v>2</v>
      </c>
      <c r="T15" s="19">
        <f t="shared" si="0"/>
        <v>30.5</v>
      </c>
      <c r="U15" s="18">
        <v>1.7</v>
      </c>
      <c r="V15" s="18">
        <v>1.9</v>
      </c>
      <c r="W15" s="18">
        <v>1.9</v>
      </c>
      <c r="X15" s="18">
        <v>1.8</v>
      </c>
      <c r="Y15" s="18">
        <v>1.4</v>
      </c>
      <c r="Z15" s="23">
        <f t="shared" si="1"/>
        <v>8.6999999999999993</v>
      </c>
      <c r="AA15" s="29">
        <f>roll!R15</f>
        <v>12</v>
      </c>
      <c r="AB15" s="1">
        <v>25</v>
      </c>
      <c r="AC15" s="1">
        <v>25</v>
      </c>
      <c r="AD15" s="1">
        <v>0</v>
      </c>
      <c r="AE15" s="1">
        <v>19</v>
      </c>
      <c r="AF15" s="21">
        <f>SUM(AB15:AE15)</f>
        <v>69</v>
      </c>
      <c r="AG15" s="1">
        <v>35</v>
      </c>
      <c r="AH15" s="1">
        <v>8</v>
      </c>
      <c r="AI15" s="1">
        <v>0</v>
      </c>
      <c r="AJ15" s="1">
        <v>0</v>
      </c>
      <c r="AK15" s="21">
        <f t="shared" si="2"/>
        <v>43</v>
      </c>
      <c r="AL15" s="32">
        <v>76</v>
      </c>
      <c r="AM15" s="33">
        <f t="shared" si="3"/>
        <v>75.75</v>
      </c>
    </row>
    <row r="16" spans="1:39" ht="19.5" customHeight="1">
      <c r="A16" s="4" t="s">
        <v>39</v>
      </c>
      <c r="B16" s="3" t="s">
        <v>40</v>
      </c>
      <c r="C16" s="4" t="s">
        <v>13</v>
      </c>
      <c r="D16" s="18">
        <v>1.8</v>
      </c>
      <c r="E16" s="18">
        <v>1.8</v>
      </c>
      <c r="F16" s="18">
        <v>2</v>
      </c>
      <c r="G16" s="18">
        <v>2</v>
      </c>
      <c r="H16" s="26">
        <v>2</v>
      </c>
      <c r="I16" s="26">
        <v>2</v>
      </c>
      <c r="J16" s="26">
        <v>2</v>
      </c>
      <c r="K16" s="26">
        <v>2</v>
      </c>
      <c r="L16" s="18">
        <v>2</v>
      </c>
      <c r="M16" s="18">
        <v>1.7</v>
      </c>
      <c r="N16" s="18">
        <v>2</v>
      </c>
      <c r="O16" s="18">
        <v>2</v>
      </c>
      <c r="P16" s="26">
        <v>2</v>
      </c>
      <c r="Q16" s="26">
        <v>2</v>
      </c>
      <c r="R16" s="26">
        <v>1.8</v>
      </c>
      <c r="S16" s="26">
        <v>0</v>
      </c>
      <c r="T16" s="19">
        <f t="shared" si="0"/>
        <v>29.1</v>
      </c>
      <c r="U16" s="18">
        <v>1.3</v>
      </c>
      <c r="V16" s="18">
        <v>2</v>
      </c>
      <c r="W16" s="18">
        <v>1.9</v>
      </c>
      <c r="X16" s="18">
        <v>1.9</v>
      </c>
      <c r="Y16" s="18">
        <v>2</v>
      </c>
      <c r="Z16" s="23">
        <f t="shared" si="1"/>
        <v>9.1</v>
      </c>
      <c r="AA16" s="29">
        <f>roll!R16</f>
        <v>13</v>
      </c>
      <c r="AB16" s="1">
        <v>18</v>
      </c>
      <c r="AC16" s="1">
        <v>20</v>
      </c>
      <c r="AD16" s="1">
        <v>2</v>
      </c>
      <c r="AE16" s="1">
        <v>0</v>
      </c>
      <c r="AF16" s="21">
        <f>SUM(AB16:AE16)</f>
        <v>40</v>
      </c>
      <c r="AG16" s="1">
        <v>5</v>
      </c>
      <c r="AH16" s="1">
        <v>5</v>
      </c>
      <c r="AI16" s="1">
        <v>0</v>
      </c>
      <c r="AJ16" s="1">
        <v>0</v>
      </c>
      <c r="AK16" s="21">
        <f t="shared" si="2"/>
        <v>10</v>
      </c>
      <c r="AL16" s="32">
        <v>70</v>
      </c>
      <c r="AM16" s="33">
        <f t="shared" si="3"/>
        <v>61.7</v>
      </c>
    </row>
    <row r="17" spans="1:39" ht="19.5" customHeight="1">
      <c r="A17" s="4" t="s">
        <v>41</v>
      </c>
      <c r="B17" s="3" t="s">
        <v>42</v>
      </c>
      <c r="C17" s="4" t="s">
        <v>13</v>
      </c>
      <c r="D17" s="18">
        <v>2</v>
      </c>
      <c r="E17" s="18">
        <v>2</v>
      </c>
      <c r="F17" s="18">
        <v>0</v>
      </c>
      <c r="G17" s="18">
        <v>1.9</v>
      </c>
      <c r="H17" s="26">
        <v>2</v>
      </c>
      <c r="I17" s="26">
        <v>2</v>
      </c>
      <c r="J17" s="26">
        <v>2</v>
      </c>
      <c r="K17" s="26">
        <v>2</v>
      </c>
      <c r="L17" s="18">
        <v>2</v>
      </c>
      <c r="M17" s="18">
        <v>0</v>
      </c>
      <c r="N17" s="18">
        <v>2</v>
      </c>
      <c r="O17" s="18">
        <v>2</v>
      </c>
      <c r="P17" s="26">
        <v>2</v>
      </c>
      <c r="Q17" s="26">
        <v>2</v>
      </c>
      <c r="R17" s="26">
        <v>0</v>
      </c>
      <c r="S17" s="26">
        <v>2</v>
      </c>
      <c r="T17" s="19">
        <f t="shared" si="0"/>
        <v>25.9</v>
      </c>
      <c r="U17" s="18">
        <v>1.5</v>
      </c>
      <c r="V17" s="18">
        <v>1.9</v>
      </c>
      <c r="W17" s="18">
        <v>1.9</v>
      </c>
      <c r="X17" s="18">
        <v>2</v>
      </c>
      <c r="Y17" s="18">
        <v>2</v>
      </c>
      <c r="Z17" s="23">
        <f t="shared" si="1"/>
        <v>9.3000000000000007</v>
      </c>
      <c r="AA17" s="29">
        <f>roll!R17</f>
        <v>14</v>
      </c>
      <c r="AB17" s="1">
        <v>25</v>
      </c>
      <c r="AC17" s="1">
        <v>25</v>
      </c>
      <c r="AD17" s="1">
        <v>23</v>
      </c>
      <c r="AE17" s="1">
        <v>3</v>
      </c>
      <c r="AF17" s="21">
        <f>SUM(AB17:AE17)</f>
        <v>76</v>
      </c>
      <c r="AG17" s="1">
        <v>33</v>
      </c>
      <c r="AH17" s="1">
        <v>5</v>
      </c>
      <c r="AI17" s="1">
        <v>35</v>
      </c>
      <c r="AJ17" s="1">
        <v>0</v>
      </c>
      <c r="AK17" s="21">
        <f t="shared" si="2"/>
        <v>73</v>
      </c>
      <c r="AL17" s="32">
        <v>83</v>
      </c>
      <c r="AM17" s="33">
        <f t="shared" si="3"/>
        <v>82.65</v>
      </c>
    </row>
    <row r="18" spans="1:39" ht="19.5" customHeight="1">
      <c r="A18" s="4" t="s">
        <v>43</v>
      </c>
      <c r="B18" s="3" t="s">
        <v>44</v>
      </c>
      <c r="C18" s="4" t="s">
        <v>13</v>
      </c>
      <c r="D18" s="18">
        <v>2</v>
      </c>
      <c r="E18" s="18">
        <v>2</v>
      </c>
      <c r="F18" s="18">
        <v>0</v>
      </c>
      <c r="G18" s="18">
        <v>1.9</v>
      </c>
      <c r="H18" s="26">
        <v>2</v>
      </c>
      <c r="I18" s="26">
        <v>2</v>
      </c>
      <c r="J18" s="26">
        <v>1</v>
      </c>
      <c r="K18" s="26">
        <v>2</v>
      </c>
      <c r="L18" s="18">
        <v>2</v>
      </c>
      <c r="M18" s="18">
        <v>2</v>
      </c>
      <c r="N18" s="18">
        <v>2</v>
      </c>
      <c r="O18" s="18">
        <v>2</v>
      </c>
      <c r="P18" s="26">
        <v>1.9</v>
      </c>
      <c r="Q18" s="26">
        <v>2</v>
      </c>
      <c r="R18" s="26">
        <v>1.8</v>
      </c>
      <c r="S18" s="26">
        <v>1.7</v>
      </c>
      <c r="T18" s="19">
        <f t="shared" si="0"/>
        <v>28.299999999999997</v>
      </c>
      <c r="U18" s="18">
        <v>1.7</v>
      </c>
      <c r="V18" s="18">
        <v>2</v>
      </c>
      <c r="W18" s="18">
        <v>2</v>
      </c>
      <c r="X18" s="18">
        <v>2</v>
      </c>
      <c r="Y18" s="18">
        <v>2</v>
      </c>
      <c r="Z18" s="23">
        <f t="shared" si="1"/>
        <v>9.6999999999999993</v>
      </c>
      <c r="AA18" s="29">
        <f>roll!R18</f>
        <v>13</v>
      </c>
      <c r="AB18" s="1">
        <v>25</v>
      </c>
      <c r="AC18" s="1">
        <v>23</v>
      </c>
      <c r="AD18" s="1">
        <v>15</v>
      </c>
      <c r="AE18" s="1">
        <v>8</v>
      </c>
      <c r="AF18" s="21">
        <f>SUM(AB18:AE18)</f>
        <v>71</v>
      </c>
      <c r="AG18" s="1">
        <v>33</v>
      </c>
      <c r="AH18" s="1">
        <v>6</v>
      </c>
      <c r="AI18" s="1">
        <v>22</v>
      </c>
      <c r="AJ18" s="1">
        <v>0</v>
      </c>
      <c r="AK18" s="21">
        <f t="shared" si="2"/>
        <v>61</v>
      </c>
      <c r="AL18" s="32">
        <v>80</v>
      </c>
      <c r="AM18" s="33">
        <f t="shared" si="3"/>
        <v>80.45</v>
      </c>
    </row>
    <row r="19" spans="1:39" ht="19.5" customHeight="1">
      <c r="A19" s="4" t="s">
        <v>45</v>
      </c>
      <c r="B19" s="3" t="s">
        <v>46</v>
      </c>
      <c r="C19" s="4"/>
      <c r="D19" s="18">
        <v>0</v>
      </c>
      <c r="E19" s="18">
        <v>0</v>
      </c>
      <c r="F19" s="18">
        <v>0</v>
      </c>
      <c r="G19" s="18">
        <v>1.6</v>
      </c>
      <c r="H19" s="26">
        <v>1.9</v>
      </c>
      <c r="I19" s="26">
        <v>2</v>
      </c>
      <c r="J19" s="26">
        <v>1.6</v>
      </c>
      <c r="K19" s="26">
        <v>2</v>
      </c>
      <c r="L19" s="18">
        <v>2</v>
      </c>
      <c r="M19" s="18">
        <v>1.5</v>
      </c>
      <c r="N19" s="18">
        <v>2</v>
      </c>
      <c r="O19" s="18">
        <v>2</v>
      </c>
      <c r="P19" s="26">
        <v>1.9</v>
      </c>
      <c r="Q19" s="26">
        <v>2</v>
      </c>
      <c r="R19" s="26">
        <v>2</v>
      </c>
      <c r="S19" s="26">
        <v>2</v>
      </c>
      <c r="T19" s="19">
        <f>SUM($D19:$S19)*16/13</f>
        <v>30.153846153846153</v>
      </c>
      <c r="U19" s="18">
        <v>1.9</v>
      </c>
      <c r="V19" s="18">
        <v>1.8</v>
      </c>
      <c r="W19" s="18">
        <v>2</v>
      </c>
      <c r="X19" s="18">
        <v>2</v>
      </c>
      <c r="Y19" s="18">
        <v>2</v>
      </c>
      <c r="Z19" s="23">
        <f t="shared" si="1"/>
        <v>9.6999999999999993</v>
      </c>
      <c r="AA19" s="29">
        <f>roll!R19</f>
        <v>10</v>
      </c>
      <c r="AB19" s="1">
        <v>20</v>
      </c>
      <c r="AC19" s="1">
        <v>23</v>
      </c>
      <c r="AD19" s="1">
        <v>12</v>
      </c>
      <c r="AE19" s="1">
        <v>2</v>
      </c>
      <c r="AF19" s="21">
        <f>SUM(AB19:AE19)</f>
        <v>57</v>
      </c>
      <c r="AG19" s="1">
        <v>24</v>
      </c>
      <c r="AH19" s="1">
        <v>8</v>
      </c>
      <c r="AI19" s="1">
        <v>30</v>
      </c>
      <c r="AJ19" s="1">
        <v>3</v>
      </c>
      <c r="AK19" s="21">
        <f t="shared" si="2"/>
        <v>65</v>
      </c>
      <c r="AL19" s="32">
        <v>78</v>
      </c>
      <c r="AM19" s="33">
        <f t="shared" si="3"/>
        <v>77.503846153846155</v>
      </c>
    </row>
  </sheetData>
  <phoneticPr fontId="14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48576"/>
  <sheetViews>
    <sheetView zoomScaleNormal="100" workbookViewId="0">
      <selection activeCell="R2" sqref="R2"/>
    </sheetView>
  </sheetViews>
  <sheetFormatPr defaultColWidth="6.7109375" defaultRowHeight="15.75"/>
  <cols>
    <col min="1" max="1" width="11.42578125" style="5" customWidth="1"/>
    <col min="2" max="2" width="13.7109375" style="5" customWidth="1"/>
    <col min="3" max="5" width="6.7109375" style="5"/>
    <col min="8" max="8" width="6.7109375" style="6"/>
    <col min="9" max="9" width="6.7109375" style="7"/>
    <col min="11" max="11" width="6.7109375" style="6"/>
    <col min="12" max="18" width="6.7109375" style="7"/>
    <col min="16384" max="16384" width="11.5703125" customWidth="1"/>
  </cols>
  <sheetData>
    <row r="1" spans="1:18" ht="19.5" customHeight="1">
      <c r="A1" s="2"/>
      <c r="B1" s="2" t="s">
        <v>0</v>
      </c>
      <c r="C1" s="3" t="s">
        <v>47</v>
      </c>
      <c r="D1" s="3" t="s">
        <v>48</v>
      </c>
      <c r="E1" s="3" t="s">
        <v>49</v>
      </c>
      <c r="F1" s="8" t="s">
        <v>50</v>
      </c>
      <c r="G1" s="8" t="s">
        <v>51</v>
      </c>
      <c r="H1" s="9" t="s">
        <v>52</v>
      </c>
      <c r="I1" s="7" t="s">
        <v>53</v>
      </c>
      <c r="J1" s="7" t="s">
        <v>54</v>
      </c>
      <c r="K1" s="7" t="s">
        <v>55</v>
      </c>
      <c r="L1" s="7" t="s">
        <v>56</v>
      </c>
      <c r="M1" s="7" t="s">
        <v>57</v>
      </c>
      <c r="N1" s="7" t="s">
        <v>58</v>
      </c>
      <c r="O1" s="7" t="s">
        <v>59</v>
      </c>
      <c r="P1" s="7" t="s">
        <v>60</v>
      </c>
      <c r="Q1" s="7" t="s">
        <v>61</v>
      </c>
      <c r="R1" s="7" t="s">
        <v>62</v>
      </c>
    </row>
    <row r="2" spans="1:18" ht="19.5" customHeight="1">
      <c r="A2" s="4" t="s">
        <v>8</v>
      </c>
      <c r="B2" s="3" t="s">
        <v>9</v>
      </c>
      <c r="C2" s="10"/>
      <c r="D2" s="11"/>
      <c r="E2" s="10" t="s">
        <v>63</v>
      </c>
      <c r="F2" s="11" t="s">
        <v>63</v>
      </c>
      <c r="G2" s="12"/>
      <c r="H2" s="7" t="s">
        <v>63</v>
      </c>
      <c r="I2" s="7" t="s">
        <v>63</v>
      </c>
      <c r="J2" s="7" t="s">
        <v>63</v>
      </c>
      <c r="K2" s="7" t="s">
        <v>63</v>
      </c>
      <c r="L2" s="7" t="s">
        <v>63</v>
      </c>
      <c r="N2" s="7" t="s">
        <v>63</v>
      </c>
      <c r="O2" s="7" t="s">
        <v>63</v>
      </c>
      <c r="P2" s="7" t="s">
        <v>63</v>
      </c>
      <c r="Q2" s="7" t="s">
        <v>63</v>
      </c>
      <c r="R2" s="7">
        <f t="shared" ref="R2:R19" si="0">COUNTIF(C2:Q2,"&lt;&gt;"&amp;"")</f>
        <v>11</v>
      </c>
    </row>
    <row r="3" spans="1:18" ht="19.5" customHeight="1">
      <c r="A3" s="4" t="s">
        <v>11</v>
      </c>
      <c r="B3" s="3" t="s">
        <v>12</v>
      </c>
      <c r="C3" s="10"/>
      <c r="D3" s="11" t="s">
        <v>63</v>
      </c>
      <c r="E3" s="10" t="s">
        <v>63</v>
      </c>
      <c r="F3" s="11" t="s">
        <v>63</v>
      </c>
      <c r="G3" s="12" t="s">
        <v>63</v>
      </c>
      <c r="H3" s="7" t="s">
        <v>63</v>
      </c>
      <c r="I3" s="7" t="s">
        <v>63</v>
      </c>
      <c r="J3" s="7" t="s">
        <v>64</v>
      </c>
      <c r="K3" s="7" t="s">
        <v>63</v>
      </c>
      <c r="L3" s="7" t="s">
        <v>63</v>
      </c>
      <c r="M3" s="7" t="s">
        <v>63</v>
      </c>
      <c r="N3" s="7" t="s">
        <v>63</v>
      </c>
      <c r="O3" s="7" t="s">
        <v>63</v>
      </c>
      <c r="P3" s="7" t="s">
        <v>63</v>
      </c>
      <c r="Q3" s="7" t="s">
        <v>63</v>
      </c>
      <c r="R3" s="7">
        <f t="shared" si="0"/>
        <v>14</v>
      </c>
    </row>
    <row r="4" spans="1:18" ht="19.5" customHeight="1">
      <c r="A4" s="4" t="s">
        <v>14</v>
      </c>
      <c r="B4" s="3" t="s">
        <v>15</v>
      </c>
      <c r="C4" s="10" t="s">
        <v>63</v>
      </c>
      <c r="D4" s="11" t="s">
        <v>63</v>
      </c>
      <c r="E4" s="10" t="s">
        <v>63</v>
      </c>
      <c r="F4" s="11" t="s">
        <v>63</v>
      </c>
      <c r="G4" s="12" t="s">
        <v>63</v>
      </c>
      <c r="H4" s="7" t="s">
        <v>63</v>
      </c>
      <c r="I4" s="7" t="s">
        <v>63</v>
      </c>
      <c r="J4" s="7" t="s">
        <v>63</v>
      </c>
      <c r="K4" s="7" t="s">
        <v>63</v>
      </c>
      <c r="L4" s="7" t="s">
        <v>63</v>
      </c>
      <c r="M4" s="7" t="s">
        <v>63</v>
      </c>
      <c r="N4" s="7" t="s">
        <v>63</v>
      </c>
      <c r="O4" s="7" t="s">
        <v>63</v>
      </c>
      <c r="P4" s="7" t="s">
        <v>63</v>
      </c>
      <c r="Q4" s="7" t="s">
        <v>63</v>
      </c>
      <c r="R4" s="7">
        <f t="shared" si="0"/>
        <v>15</v>
      </c>
    </row>
    <row r="5" spans="1:18" ht="19.5" customHeight="1">
      <c r="A5" s="4" t="s">
        <v>16</v>
      </c>
      <c r="B5" s="3" t="s">
        <v>17</v>
      </c>
      <c r="C5" s="10" t="s">
        <v>63</v>
      </c>
      <c r="D5" s="11" t="s">
        <v>63</v>
      </c>
      <c r="E5" s="10" t="s">
        <v>63</v>
      </c>
      <c r="F5" s="11" t="s">
        <v>63</v>
      </c>
      <c r="G5" s="12" t="s">
        <v>63</v>
      </c>
      <c r="H5" s="7" t="s">
        <v>63</v>
      </c>
      <c r="I5" s="7" t="s">
        <v>63</v>
      </c>
      <c r="J5" s="7" t="s">
        <v>63</v>
      </c>
      <c r="K5" s="7" t="s">
        <v>63</v>
      </c>
      <c r="L5" s="7" t="s">
        <v>63</v>
      </c>
      <c r="M5" s="7" t="s">
        <v>63</v>
      </c>
      <c r="N5" s="7" t="s">
        <v>63</v>
      </c>
      <c r="O5" s="7" t="s">
        <v>63</v>
      </c>
      <c r="P5" s="7" t="s">
        <v>63</v>
      </c>
      <c r="Q5" s="7" t="s">
        <v>63</v>
      </c>
      <c r="R5" s="7">
        <f t="shared" si="0"/>
        <v>15</v>
      </c>
    </row>
    <row r="6" spans="1:18" ht="19.5" customHeight="1">
      <c r="A6" s="4" t="s">
        <v>18</v>
      </c>
      <c r="B6" s="3" t="s">
        <v>19</v>
      </c>
      <c r="C6" s="10" t="s">
        <v>63</v>
      </c>
      <c r="D6" s="11" t="s">
        <v>63</v>
      </c>
      <c r="E6" s="10" t="s">
        <v>63</v>
      </c>
      <c r="F6" s="11" t="s">
        <v>63</v>
      </c>
      <c r="G6" s="12" t="s">
        <v>63</v>
      </c>
      <c r="H6" s="7" t="s">
        <v>63</v>
      </c>
      <c r="I6" s="7" t="s">
        <v>63</v>
      </c>
      <c r="J6" s="7" t="s">
        <v>63</v>
      </c>
      <c r="K6" s="7" t="s">
        <v>63</v>
      </c>
      <c r="L6" s="7" t="s">
        <v>63</v>
      </c>
      <c r="M6" s="7" t="s">
        <v>63</v>
      </c>
      <c r="N6" s="7" t="s">
        <v>63</v>
      </c>
      <c r="O6" s="7" t="s">
        <v>63</v>
      </c>
      <c r="P6" s="7" t="s">
        <v>63</v>
      </c>
      <c r="Q6" s="7" t="s">
        <v>63</v>
      </c>
      <c r="R6" s="7">
        <f t="shared" si="0"/>
        <v>15</v>
      </c>
    </row>
    <row r="7" spans="1:18" ht="19.5" customHeight="1">
      <c r="A7" s="4" t="s">
        <v>20</v>
      </c>
      <c r="B7" s="3" t="s">
        <v>21</v>
      </c>
      <c r="C7" s="10" t="s">
        <v>63</v>
      </c>
      <c r="D7" s="11" t="s">
        <v>63</v>
      </c>
      <c r="E7" s="10" t="s">
        <v>63</v>
      </c>
      <c r="F7" s="11" t="s">
        <v>63</v>
      </c>
      <c r="G7" s="12" t="s">
        <v>63</v>
      </c>
      <c r="H7" s="7" t="s">
        <v>63</v>
      </c>
      <c r="I7" s="7" t="s">
        <v>63</v>
      </c>
      <c r="J7" s="7" t="s">
        <v>63</v>
      </c>
      <c r="K7" s="7" t="s">
        <v>63</v>
      </c>
      <c r="M7" s="7" t="s">
        <v>63</v>
      </c>
      <c r="N7" s="7" t="s">
        <v>63</v>
      </c>
      <c r="O7" s="7" t="s">
        <v>63</v>
      </c>
      <c r="P7" s="7" t="s">
        <v>63</v>
      </c>
      <c r="Q7" s="7" t="s">
        <v>63</v>
      </c>
      <c r="R7" s="7">
        <f t="shared" si="0"/>
        <v>14</v>
      </c>
    </row>
    <row r="8" spans="1:18" ht="19.5" customHeight="1">
      <c r="A8" s="4" t="s">
        <v>22</v>
      </c>
      <c r="B8" s="3" t="s">
        <v>23</v>
      </c>
      <c r="C8" s="10" t="s">
        <v>63</v>
      </c>
      <c r="D8" s="11" t="s">
        <v>65</v>
      </c>
      <c r="E8" s="10" t="s">
        <v>63</v>
      </c>
      <c r="F8" s="11" t="s">
        <v>63</v>
      </c>
      <c r="G8" s="12" t="s">
        <v>63</v>
      </c>
      <c r="H8" s="7" t="s">
        <v>63</v>
      </c>
      <c r="I8" s="7" t="s">
        <v>63</v>
      </c>
      <c r="J8" s="7" t="s">
        <v>63</v>
      </c>
      <c r="K8" s="7" t="s">
        <v>63</v>
      </c>
      <c r="L8" s="7" t="s">
        <v>63</v>
      </c>
      <c r="M8" s="7" t="s">
        <v>63</v>
      </c>
      <c r="N8" s="7" t="s">
        <v>63</v>
      </c>
      <c r="O8" s="7" t="s">
        <v>63</v>
      </c>
      <c r="P8" s="7" t="s">
        <v>63</v>
      </c>
      <c r="Q8" s="7" t="s">
        <v>63</v>
      </c>
      <c r="R8" s="7">
        <f t="shared" si="0"/>
        <v>15</v>
      </c>
    </row>
    <row r="9" spans="1:18" ht="19.5" customHeight="1">
      <c r="A9" s="4" t="s">
        <v>25</v>
      </c>
      <c r="B9" s="3" t="s">
        <v>26</v>
      </c>
      <c r="C9" s="10" t="s">
        <v>63</v>
      </c>
      <c r="D9" s="11" t="s">
        <v>63</v>
      </c>
      <c r="E9" s="10" t="s">
        <v>63</v>
      </c>
      <c r="F9" s="11" t="s">
        <v>63</v>
      </c>
      <c r="G9" s="12" t="s">
        <v>63</v>
      </c>
      <c r="H9" s="7" t="s">
        <v>63</v>
      </c>
      <c r="I9" s="7" t="s">
        <v>63</v>
      </c>
      <c r="J9" s="7"/>
      <c r="K9" s="7" t="s">
        <v>63</v>
      </c>
      <c r="L9" s="7" t="s">
        <v>63</v>
      </c>
      <c r="M9" s="7" t="s">
        <v>63</v>
      </c>
      <c r="N9" s="7" t="s">
        <v>63</v>
      </c>
      <c r="O9" s="7" t="s">
        <v>63</v>
      </c>
      <c r="P9" s="7" t="s">
        <v>63</v>
      </c>
      <c r="Q9" s="7" t="s">
        <v>63</v>
      </c>
      <c r="R9" s="7">
        <f t="shared" si="0"/>
        <v>14</v>
      </c>
    </row>
    <row r="10" spans="1:18" ht="19.5" customHeight="1">
      <c r="A10" s="4" t="s">
        <v>27</v>
      </c>
      <c r="B10" s="3" t="s">
        <v>28</v>
      </c>
      <c r="C10" s="10" t="s">
        <v>63</v>
      </c>
      <c r="D10" s="11" t="s">
        <v>63</v>
      </c>
      <c r="E10" s="10" t="s">
        <v>63</v>
      </c>
      <c r="F10" s="11" t="s">
        <v>63</v>
      </c>
      <c r="G10" s="12" t="s">
        <v>63</v>
      </c>
      <c r="H10" s="7" t="s">
        <v>63</v>
      </c>
      <c r="J10" s="7" t="s">
        <v>63</v>
      </c>
      <c r="K10" s="7" t="s">
        <v>63</v>
      </c>
      <c r="L10" s="7" t="s">
        <v>63</v>
      </c>
      <c r="M10" s="7" t="s">
        <v>63</v>
      </c>
      <c r="N10" s="7" t="s">
        <v>63</v>
      </c>
      <c r="O10" s="7" t="s">
        <v>63</v>
      </c>
      <c r="P10" s="7" t="s">
        <v>63</v>
      </c>
      <c r="Q10" s="7" t="s">
        <v>63</v>
      </c>
      <c r="R10" s="7">
        <f t="shared" si="0"/>
        <v>14</v>
      </c>
    </row>
    <row r="11" spans="1:18" ht="19.5" customHeight="1">
      <c r="A11" s="4" t="s">
        <v>29</v>
      </c>
      <c r="B11" s="3" t="s">
        <v>30</v>
      </c>
      <c r="C11" s="10" t="s">
        <v>63</v>
      </c>
      <c r="D11" s="11" t="s">
        <v>63</v>
      </c>
      <c r="E11" s="10" t="s">
        <v>63</v>
      </c>
      <c r="F11" s="11" t="s">
        <v>64</v>
      </c>
      <c r="G11" s="12" t="s">
        <v>64</v>
      </c>
      <c r="H11" s="7" t="s">
        <v>63</v>
      </c>
      <c r="I11" s="7" t="s">
        <v>64</v>
      </c>
      <c r="J11" s="7" t="s">
        <v>63</v>
      </c>
      <c r="K11" s="7" t="s">
        <v>63</v>
      </c>
      <c r="L11" s="7" t="s">
        <v>63</v>
      </c>
      <c r="M11" s="7" t="s">
        <v>63</v>
      </c>
      <c r="N11" s="7" t="s">
        <v>63</v>
      </c>
      <c r="O11" s="7" t="s">
        <v>63</v>
      </c>
      <c r="P11" s="7" t="s">
        <v>63</v>
      </c>
      <c r="Q11" s="7" t="s">
        <v>63</v>
      </c>
      <c r="R11" s="7">
        <f t="shared" si="0"/>
        <v>15</v>
      </c>
    </row>
    <row r="12" spans="1:18" ht="19.5" customHeight="1">
      <c r="A12" s="4" t="s">
        <v>31</v>
      </c>
      <c r="B12" s="3" t="s">
        <v>32</v>
      </c>
      <c r="C12" s="10" t="s">
        <v>63</v>
      </c>
      <c r="D12" s="11" t="s">
        <v>63</v>
      </c>
      <c r="E12" s="10" t="s">
        <v>63</v>
      </c>
      <c r="F12" s="11" t="s">
        <v>63</v>
      </c>
      <c r="G12" s="12" t="s">
        <v>63</v>
      </c>
      <c r="H12" s="7"/>
      <c r="I12" s="7" t="s">
        <v>63</v>
      </c>
      <c r="J12" s="7" t="s">
        <v>63</v>
      </c>
      <c r="K12" s="7" t="s">
        <v>63</v>
      </c>
      <c r="L12" s="7" t="s">
        <v>63</v>
      </c>
      <c r="M12" s="7" t="s">
        <v>63</v>
      </c>
      <c r="N12" s="7" t="s">
        <v>63</v>
      </c>
      <c r="O12" s="7" t="s">
        <v>63</v>
      </c>
      <c r="P12" s="7" t="s">
        <v>63</v>
      </c>
      <c r="R12" s="7">
        <f t="shared" si="0"/>
        <v>13</v>
      </c>
    </row>
    <row r="13" spans="1:18" ht="19.5" customHeight="1">
      <c r="A13" s="4" t="s">
        <v>33</v>
      </c>
      <c r="B13" s="3" t="s">
        <v>34</v>
      </c>
      <c r="C13" s="10" t="s">
        <v>63</v>
      </c>
      <c r="D13" s="11" t="s">
        <v>63</v>
      </c>
      <c r="E13" s="10" t="s">
        <v>63</v>
      </c>
      <c r="F13" s="11" t="s">
        <v>63</v>
      </c>
      <c r="G13" s="12" t="s">
        <v>63</v>
      </c>
      <c r="H13" s="7" t="s">
        <v>63</v>
      </c>
      <c r="I13" s="7" t="s">
        <v>63</v>
      </c>
      <c r="J13" s="7" t="s">
        <v>63</v>
      </c>
      <c r="K13" s="7" t="s">
        <v>63</v>
      </c>
      <c r="L13" s="7" t="s">
        <v>63</v>
      </c>
      <c r="M13" s="7" t="s">
        <v>63</v>
      </c>
      <c r="N13" s="7" t="s">
        <v>63</v>
      </c>
      <c r="O13" s="7" t="s">
        <v>64</v>
      </c>
      <c r="P13" s="7" t="s">
        <v>63</v>
      </c>
      <c r="Q13" s="7" t="s">
        <v>63</v>
      </c>
      <c r="R13" s="7">
        <f t="shared" si="0"/>
        <v>15</v>
      </c>
    </row>
    <row r="14" spans="1:18" ht="19.5" customHeight="1">
      <c r="A14" s="4" t="s">
        <v>35</v>
      </c>
      <c r="B14" s="3" t="s">
        <v>36</v>
      </c>
      <c r="C14" s="10" t="s">
        <v>63</v>
      </c>
      <c r="D14" s="11" t="s">
        <v>63</v>
      </c>
      <c r="E14" s="10" t="s">
        <v>63</v>
      </c>
      <c r="F14" s="11" t="s">
        <v>63</v>
      </c>
      <c r="G14" s="12" t="s">
        <v>63</v>
      </c>
      <c r="H14" s="7" t="s">
        <v>63</v>
      </c>
      <c r="I14" s="7" t="s">
        <v>63</v>
      </c>
      <c r="J14" s="7" t="s">
        <v>63</v>
      </c>
      <c r="K14" s="7" t="s">
        <v>63</v>
      </c>
      <c r="L14" s="7" t="s">
        <v>63</v>
      </c>
      <c r="M14" s="7" t="s">
        <v>63</v>
      </c>
      <c r="N14" s="7" t="s">
        <v>63</v>
      </c>
      <c r="O14" s="7" t="s">
        <v>63</v>
      </c>
      <c r="P14" s="7" t="s">
        <v>63</v>
      </c>
      <c r="Q14" s="7" t="s">
        <v>63</v>
      </c>
      <c r="R14" s="7">
        <f t="shared" si="0"/>
        <v>15</v>
      </c>
    </row>
    <row r="15" spans="1:18" ht="19.5" customHeight="1">
      <c r="A15" s="4" t="s">
        <v>37</v>
      </c>
      <c r="B15" s="3" t="s">
        <v>38</v>
      </c>
      <c r="C15" s="10"/>
      <c r="D15" s="11" t="s">
        <v>63</v>
      </c>
      <c r="E15" s="10"/>
      <c r="F15" s="11" t="s">
        <v>63</v>
      </c>
      <c r="G15" s="12" t="s">
        <v>63</v>
      </c>
      <c r="H15" s="7"/>
      <c r="I15" s="7" t="s">
        <v>63</v>
      </c>
      <c r="J15" s="7" t="s">
        <v>63</v>
      </c>
      <c r="K15" s="7" t="s">
        <v>63</v>
      </c>
      <c r="L15" s="7" t="s">
        <v>63</v>
      </c>
      <c r="M15" s="7" t="s">
        <v>63</v>
      </c>
      <c r="N15" s="7" t="s">
        <v>63</v>
      </c>
      <c r="O15" s="7" t="s">
        <v>63</v>
      </c>
      <c r="P15" s="7" t="s">
        <v>63</v>
      </c>
      <c r="Q15" s="7" t="s">
        <v>63</v>
      </c>
      <c r="R15" s="7">
        <f t="shared" si="0"/>
        <v>12</v>
      </c>
    </row>
    <row r="16" spans="1:18" ht="19.5" customHeight="1">
      <c r="A16" s="4" t="s">
        <v>39</v>
      </c>
      <c r="B16" s="3" t="s">
        <v>40</v>
      </c>
      <c r="C16" s="10"/>
      <c r="D16" s="11" t="s">
        <v>63</v>
      </c>
      <c r="E16" s="10" t="s">
        <v>63</v>
      </c>
      <c r="F16" s="11"/>
      <c r="G16" s="12" t="s">
        <v>63</v>
      </c>
      <c r="H16" s="7" t="s">
        <v>63</v>
      </c>
      <c r="I16" s="7" t="s">
        <v>63</v>
      </c>
      <c r="J16" s="7" t="s">
        <v>63</v>
      </c>
      <c r="K16" s="7" t="s">
        <v>63</v>
      </c>
      <c r="L16" s="7" t="s">
        <v>63</v>
      </c>
      <c r="M16" s="7" t="s">
        <v>63</v>
      </c>
      <c r="N16" s="7" t="s">
        <v>63</v>
      </c>
      <c r="O16" s="7" t="s">
        <v>63</v>
      </c>
      <c r="P16" s="7" t="s">
        <v>63</v>
      </c>
      <c r="Q16" s="7" t="s">
        <v>63</v>
      </c>
      <c r="R16" s="7">
        <f t="shared" si="0"/>
        <v>13</v>
      </c>
    </row>
    <row r="17" spans="1:18" ht="19.5" customHeight="1">
      <c r="A17" s="4" t="s">
        <v>41</v>
      </c>
      <c r="B17" s="3" t="s">
        <v>42</v>
      </c>
      <c r="C17" s="10" t="s">
        <v>63</v>
      </c>
      <c r="D17" s="11" t="s">
        <v>63</v>
      </c>
      <c r="E17" s="10" t="s">
        <v>63</v>
      </c>
      <c r="F17" s="11" t="s">
        <v>63</v>
      </c>
      <c r="G17" s="12" t="s">
        <v>63</v>
      </c>
      <c r="H17" s="7" t="s">
        <v>63</v>
      </c>
      <c r="I17" s="7" t="s">
        <v>63</v>
      </c>
      <c r="J17" s="7"/>
      <c r="K17" s="7" t="s">
        <v>63</v>
      </c>
      <c r="L17" s="7" t="s">
        <v>63</v>
      </c>
      <c r="M17" s="7" t="s">
        <v>63</v>
      </c>
      <c r="N17" s="7" t="s">
        <v>63</v>
      </c>
      <c r="O17" s="7" t="s">
        <v>63</v>
      </c>
      <c r="P17" s="7" t="s">
        <v>63</v>
      </c>
      <c r="Q17" s="7" t="s">
        <v>63</v>
      </c>
      <c r="R17" s="7">
        <f t="shared" si="0"/>
        <v>14</v>
      </c>
    </row>
    <row r="18" spans="1:18" ht="19.5" customHeight="1">
      <c r="A18" s="4" t="s">
        <v>43</v>
      </c>
      <c r="B18" s="3" t="s">
        <v>44</v>
      </c>
      <c r="C18" s="10"/>
      <c r="D18" s="11" t="s">
        <v>63</v>
      </c>
      <c r="E18" s="10" t="s">
        <v>63</v>
      </c>
      <c r="F18" s="11" t="s">
        <v>63</v>
      </c>
      <c r="G18" s="12" t="s">
        <v>63</v>
      </c>
      <c r="H18" s="7" t="s">
        <v>63</v>
      </c>
      <c r="I18" s="7" t="s">
        <v>63</v>
      </c>
      <c r="J18" s="7"/>
      <c r="K18" s="7" t="s">
        <v>63</v>
      </c>
      <c r="L18" s="7" t="s">
        <v>63</v>
      </c>
      <c r="M18" s="7" t="s">
        <v>63</v>
      </c>
      <c r="N18" s="7" t="s">
        <v>63</v>
      </c>
      <c r="O18" s="7" t="s">
        <v>63</v>
      </c>
      <c r="P18" s="7" t="s">
        <v>64</v>
      </c>
      <c r="Q18" s="7" t="s">
        <v>63</v>
      </c>
      <c r="R18" s="7">
        <f t="shared" si="0"/>
        <v>13</v>
      </c>
    </row>
    <row r="19" spans="1:18" s="16" customFormat="1" ht="18">
      <c r="A19" s="13" t="s">
        <v>45</v>
      </c>
      <c r="B19" s="14" t="s">
        <v>46</v>
      </c>
      <c r="C19" s="15"/>
      <c r="D19" s="15"/>
      <c r="E19" s="15"/>
      <c r="H19" s="17" t="s">
        <v>63</v>
      </c>
      <c r="I19" s="7" t="s">
        <v>63</v>
      </c>
      <c r="J19" s="7" t="s">
        <v>63</v>
      </c>
      <c r="K19" s="7" t="s">
        <v>63</v>
      </c>
      <c r="L19" s="7" t="s">
        <v>63</v>
      </c>
      <c r="M19" s="7" t="s">
        <v>63</v>
      </c>
      <c r="N19" s="7" t="s">
        <v>63</v>
      </c>
      <c r="O19" s="7" t="s">
        <v>63</v>
      </c>
      <c r="P19" s="7" t="s">
        <v>63</v>
      </c>
      <c r="Q19" s="7" t="s">
        <v>63</v>
      </c>
      <c r="R19" s="7">
        <f t="shared" si="0"/>
        <v>10</v>
      </c>
    </row>
    <row r="1048576" ht="12.75" customHeight="1"/>
  </sheetData>
  <phoneticPr fontId="14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grade</vt:lpstr>
      <vt:lpstr>roll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ShihMing Wu</cp:lastModifiedBy>
  <cp:revision>17</cp:revision>
  <dcterms:created xsi:type="dcterms:W3CDTF">2026-02-26T05:18:34Z</dcterms:created>
  <dcterms:modified xsi:type="dcterms:W3CDTF">2026-07-06T07:45:43Z</dcterms:modified>
  <dc:language>en-US</dc:language>
</cp:coreProperties>
</file>